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ndkøb og Udbud\Til ny controller\Gevinstpotentiale\Gevinstpotientiale 2018\"/>
    </mc:Choice>
  </mc:AlternateContent>
  <xr:revisionPtr revIDLastSave="0" documentId="8_{EF1043F3-6BA7-45B9-8E48-5224E47F43D3}" xr6:coauthVersionLast="40" xr6:coauthVersionMax="40" xr10:uidLastSave="{00000000-0000-0000-0000-000000000000}"/>
  <bookViews>
    <workbookView xWindow="-120" yWindow="-120" windowWidth="29040" windowHeight="17640" xr2:uid="{2711382D-7FA6-4D67-A1EA-F69A076592CB}"/>
  </bookViews>
  <sheets>
    <sheet name="Ark1" sheetId="1" r:id="rId1"/>
  </sheets>
  <definedNames>
    <definedName name="_xlnm.Print_Area" localSheetId="0">'Ark1'!$A$1:$H$44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F41" i="1"/>
</calcChain>
</file>

<file path=xl/sharedStrings.xml><?xml version="1.0" encoding="utf-8"?>
<sst xmlns="http://schemas.openxmlformats.org/spreadsheetml/2006/main" count="67" uniqueCount="66">
  <si>
    <t>Udbudsemne</t>
  </si>
  <si>
    <t>Delaftaler</t>
  </si>
  <si>
    <t>Opstartsdato for udbudet</t>
  </si>
  <si>
    <t>Kontraktstart fra</t>
  </si>
  <si>
    <t>Beklædningsløsning til personale i MSO (vask og leje)</t>
  </si>
  <si>
    <t>Dentalmaterialer</t>
  </si>
  <si>
    <t>Tandbehandling</t>
  </si>
  <si>
    <t>Elevatorservice 50.75</t>
  </si>
  <si>
    <t>Elevatorservice miniudbud</t>
  </si>
  <si>
    <t>Flytteforretninger</t>
  </si>
  <si>
    <t>Genbrugshjælpemidler
AaK udbud</t>
  </si>
  <si>
    <t>Badebænke/taburetter</t>
  </si>
  <si>
    <t>Løftestol</t>
  </si>
  <si>
    <t>Toiletarmlæn med toiletsæde</t>
  </si>
  <si>
    <t>Toilet-badestole med hjul</t>
  </si>
  <si>
    <t>Toilet-badestole med hjul og elektrisk kipfunktion</t>
  </si>
  <si>
    <t>Toiletforhøjere, faste, med armlæn</t>
  </si>
  <si>
    <t>Toiletforhøjere, faste, uden armlæn</t>
  </si>
  <si>
    <t>Grafiske Ydelser</t>
  </si>
  <si>
    <t>Delaftale 1: Trykkeri</t>
  </si>
  <si>
    <t>Delaftale 2: Storformatprint</t>
  </si>
  <si>
    <t>Interaktive tavler og AV-udstyr, 50.70</t>
  </si>
  <si>
    <t>Interaktive tavler, infosystemer og -skærme, projektorer, interaktive projektorer og skærme</t>
  </si>
  <si>
    <t>Konferencefaciliteter</t>
  </si>
  <si>
    <t>Konferencefaciliteter med overnatning (min. 3 stjernet)</t>
  </si>
  <si>
    <t>Konferencefaciliteter til AAK (i kørselsafstand fra Aarhus)</t>
  </si>
  <si>
    <t>Legeplads- og parkudstyr</t>
  </si>
  <si>
    <t>Bålhytter</t>
  </si>
  <si>
    <t>Faldunderlag</t>
  </si>
  <si>
    <t>Klatrevægge, udendørs</t>
  </si>
  <si>
    <t>Legepladsudstyr i metal</t>
  </si>
  <si>
    <t>Legepladsudstyr i træ</t>
  </si>
  <si>
    <t>Multibaner i plastmaterialer</t>
  </si>
  <si>
    <t>Multibaner i træ og stål</t>
  </si>
  <si>
    <t>Sejl, herunder solsejl og helårssejl</t>
  </si>
  <si>
    <t>Skateboardramper, udendørs</t>
  </si>
  <si>
    <t>Leje af biler</t>
  </si>
  <si>
    <t>Køretøjer</t>
  </si>
  <si>
    <t>Miljø</t>
  </si>
  <si>
    <t>Bassinvandsanalyser mv.</t>
  </si>
  <si>
    <t>Vikarydelser</t>
  </si>
  <si>
    <t>Vikarydelser, sygeplejerske, SOSU, sygepleje studerende, og øvrige</t>
  </si>
  <si>
    <t>Lyskilde 50.62</t>
  </si>
  <si>
    <t>El-tilbehør og Lyskilder f.eks. pære, lysstofrør, transfomer og LED lys</t>
  </si>
  <si>
    <t>*Beklædning og måtteservice
KomUdbud (2 delaftaler)</t>
  </si>
  <si>
    <t>Delaftale: Måtter (vask og leje), KomUdbud</t>
  </si>
  <si>
    <t>Delaftale: Linned (vask og leje), KomUdbud</t>
  </si>
  <si>
    <t>Materialer 2</t>
  </si>
  <si>
    <t>Materialer til sløjd</t>
  </si>
  <si>
    <t>Sikring 1</t>
  </si>
  <si>
    <t>Sprinkleranlæg, godkendelse</t>
  </si>
  <si>
    <t>Sprinkleranlæg, service</t>
  </si>
  <si>
    <t xml:space="preserve">Værktøj, befæstelse, VVS og lyskilder 50.62 </t>
  </si>
  <si>
    <t>Værktøj, befæstelse, VVS</t>
  </si>
  <si>
    <t>Lyskilder</t>
  </si>
  <si>
    <t>Byggevarer 50.61</t>
  </si>
  <si>
    <t>Træ og øvrige byggematerialer</t>
  </si>
  <si>
    <t>Beregnet gevinstpotientiale</t>
  </si>
  <si>
    <t>Beregnet gevinstpotientiale (%)</t>
  </si>
  <si>
    <t>Udbudsværdi</t>
  </si>
  <si>
    <t>Gevinstopgørelse for kontrakter opstartet i 2018</t>
  </si>
  <si>
    <r>
      <rPr>
        <b/>
        <sz val="11"/>
        <color theme="1"/>
        <rFont val="Calibri"/>
        <family val="2"/>
        <scheme val="minor"/>
      </rPr>
      <t>* Estimeret gevinstpotentiale</t>
    </r>
    <r>
      <rPr>
        <sz val="11"/>
        <color theme="1"/>
        <rFont val="Calibri"/>
        <family val="2"/>
        <scheme val="minor"/>
      </rPr>
      <t>: Beregnes inden udbuddet påbegyndes</t>
    </r>
  </si>
  <si>
    <r>
      <rPr>
        <b/>
        <sz val="11"/>
        <color theme="1"/>
        <rFont val="Calibri"/>
        <family val="2"/>
        <scheme val="minor"/>
      </rPr>
      <t>* Beregnet gevinstpotentiale</t>
    </r>
    <r>
      <rPr>
        <sz val="11"/>
        <color theme="1"/>
        <rFont val="Calibri"/>
        <family val="2"/>
        <scheme val="minor"/>
      </rPr>
      <t>:  Beregnes når kontrakten er indgået</t>
    </r>
  </si>
  <si>
    <t>Total</t>
  </si>
  <si>
    <t>Estimeret gevinstpotentiale i kr.</t>
  </si>
  <si>
    <t>Print udbud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</si>
</sst>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kr.&quot;\ * #,##0_ ;_ &quot;kr.&quot;\ * \-#,##0_ ;_ &quot;kr.&quot;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theme="0"/>
      <name val="Verdana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ck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14" fontId="0" fillId="0" borderId="0" xfId="0" applyNumberFormat="1"/>
    <xf numFmtId="14" fontId="4" fillId="0" borderId="0" xfId="0" applyNumberFormat="1" applyFont="1"/>
    <xf numFmtId="3" fontId="0" fillId="0" borderId="0" xfId="0" applyNumberFormat="1"/>
    <xf numFmtId="9" fontId="0" fillId="0" borderId="0" xfId="1" applyFont="1"/>
    <xf numFmtId="0" fontId="5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3" fontId="3" fillId="0" borderId="1" xfId="0" applyNumberFormat="1" applyFont="1" applyBorder="1"/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rocent" xfId="1" builtinId="5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 &quot;kr.&quot;\ * #,##0_ ;_ &quot;kr.&quot;\ * \-#,##0_ ;_ &quot;kr.&quot;\ * &quot;-&quot;??_ ;_ @_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Verdana"/>
        <family val="2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4444F63-1DE2-4B8F-8924-302CA41A966D}" name="Tabel2" displayName="Tabel2" ref="A2:H41" totalsRowShown="0" headerRowDxfId="11" dataDxfId="9" headerRowBorderDxfId="10" tableBorderDxfId="8">
  <autoFilter ref="A2:H41" xr:uid="{9098F29B-19F2-471B-BFA6-F6636498C916}"/>
  <tableColumns count="8">
    <tableColumn id="1" xr3:uid="{CFC96566-3028-4C90-8A0D-6FDEEC7A39FF}" name="Udbudsemne" dataDxfId="7"/>
    <tableColumn id="2" xr3:uid="{4927D785-8BD1-4293-B3A9-306E4516AAFE}" name="Delaftaler" dataDxfId="6"/>
    <tableColumn id="3" xr3:uid="{CCFAD6D0-79D5-4643-9E56-351C4CAE797D}" name="Udbudsværdi" dataDxfId="5"/>
    <tableColumn id="6" xr3:uid="{5D2C6DAF-5D4F-43D6-8054-72A84BCD495C}" name="Opstartsdato for udbudet" dataDxfId="4"/>
    <tableColumn id="7" xr3:uid="{3F5703BF-8FF7-4C06-B394-10910E4599B2}" name="Kontraktstart fra" dataDxfId="3"/>
    <tableColumn id="10" xr3:uid="{FCAC5599-1348-4597-85DB-6A34AC3EED8E}" name="Estimeret gevinstpotentiale i kr." dataDxfId="2"/>
    <tableColumn id="11" xr3:uid="{E851F1A2-FC84-4671-AEF9-3554A321A0A1}" name="Beregnet gevinstpotientiale (%)" dataDxfId="1"/>
    <tableColumn id="12" xr3:uid="{EB95D84E-7610-4E80-8785-084B828B51E0}" name="Beregnet gevinstpotientia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7CD93-4767-4648-A73A-4E9292E4E043}">
  <sheetPr>
    <pageSetUpPr fitToPage="1"/>
  </sheetPr>
  <dimension ref="A1:M44"/>
  <sheetViews>
    <sheetView tabSelected="1" workbookViewId="0">
      <selection activeCell="A2" sqref="A2"/>
    </sheetView>
  </sheetViews>
  <sheetFormatPr defaultRowHeight="15" x14ac:dyDescent="0.25"/>
  <cols>
    <col min="1" max="1" width="46" customWidth="1"/>
    <col min="2" max="2" width="56.42578125" customWidth="1"/>
    <col min="3" max="3" width="18" bestFit="1" customWidth="1"/>
    <col min="4" max="4" width="21" bestFit="1" customWidth="1"/>
    <col min="5" max="5" width="21.42578125" bestFit="1" customWidth="1"/>
    <col min="6" max="6" width="23.28515625" bestFit="1" customWidth="1"/>
    <col min="7" max="7" width="16.140625" customWidth="1"/>
    <col min="8" max="8" width="19.7109375" customWidth="1"/>
    <col min="9" max="9" width="13.28515625" customWidth="1"/>
  </cols>
  <sheetData>
    <row r="1" spans="1:13" ht="21" x14ac:dyDescent="0.35">
      <c r="A1" s="15" t="s">
        <v>60</v>
      </c>
      <c r="B1" s="15"/>
      <c r="C1" s="15"/>
      <c r="D1" s="15"/>
      <c r="E1" s="15"/>
      <c r="F1" s="15"/>
      <c r="G1" s="15"/>
      <c r="H1" s="15"/>
      <c r="I1" s="9"/>
      <c r="J1" s="9"/>
      <c r="K1" s="9"/>
      <c r="L1" s="9"/>
      <c r="M1" s="9"/>
    </row>
    <row r="2" spans="1:13" ht="32.25" thickBot="1" x14ac:dyDescent="0.3">
      <c r="A2" s="7" t="s">
        <v>0</v>
      </c>
      <c r="B2" s="7" t="s">
        <v>1</v>
      </c>
      <c r="C2" s="7" t="s">
        <v>59</v>
      </c>
      <c r="D2" s="7" t="s">
        <v>2</v>
      </c>
      <c r="E2" s="7" t="s">
        <v>3</v>
      </c>
      <c r="F2" s="7" t="s">
        <v>64</v>
      </c>
      <c r="G2" s="7" t="s">
        <v>58</v>
      </c>
      <c r="H2" s="7" t="s">
        <v>57</v>
      </c>
    </row>
    <row r="3" spans="1:13" ht="27" thickTop="1" x14ac:dyDescent="0.25">
      <c r="A3" s="2" t="s">
        <v>4</v>
      </c>
      <c r="B3" s="2"/>
      <c r="C3" s="8">
        <v>20000000</v>
      </c>
      <c r="D3" s="13">
        <v>42491</v>
      </c>
      <c r="E3" s="14">
        <v>43171</v>
      </c>
      <c r="F3" s="8">
        <v>4000000</v>
      </c>
      <c r="G3" s="6"/>
      <c r="H3" s="8">
        <v>5000000</v>
      </c>
    </row>
    <row r="4" spans="1:13" x14ac:dyDescent="0.25">
      <c r="A4" s="2" t="s">
        <v>5</v>
      </c>
      <c r="B4" s="2" t="s">
        <v>6</v>
      </c>
      <c r="C4" s="8">
        <v>1100000</v>
      </c>
      <c r="D4" s="13">
        <v>42979</v>
      </c>
      <c r="E4" s="14">
        <v>43374</v>
      </c>
      <c r="F4" s="8">
        <v>88000</v>
      </c>
      <c r="G4" s="6">
        <v>0.32</v>
      </c>
      <c r="H4" s="8">
        <v>352000</v>
      </c>
    </row>
    <row r="5" spans="1:13" x14ac:dyDescent="0.25">
      <c r="A5" s="2" t="s">
        <v>7</v>
      </c>
      <c r="B5" s="2" t="s">
        <v>8</v>
      </c>
      <c r="C5" s="8">
        <v>4500000</v>
      </c>
      <c r="D5" s="13">
        <v>43009</v>
      </c>
      <c r="E5" s="14">
        <v>43160</v>
      </c>
      <c r="F5" s="8">
        <v>0</v>
      </c>
      <c r="G5" s="6"/>
      <c r="H5" s="8">
        <v>54000</v>
      </c>
    </row>
    <row r="6" spans="1:13" x14ac:dyDescent="0.25">
      <c r="A6" s="2" t="s">
        <v>9</v>
      </c>
      <c r="B6" s="2" t="s">
        <v>9</v>
      </c>
      <c r="C6" s="8">
        <v>2100000</v>
      </c>
      <c r="D6" s="13">
        <v>42979</v>
      </c>
      <c r="E6" s="14">
        <v>43344</v>
      </c>
      <c r="F6" s="8">
        <v>84000</v>
      </c>
      <c r="G6" s="6">
        <v>-0.15290000000000001</v>
      </c>
      <c r="H6" s="8">
        <v>-321090</v>
      </c>
    </row>
    <row r="7" spans="1:13" x14ac:dyDescent="0.25">
      <c r="A7" s="2" t="s">
        <v>65</v>
      </c>
      <c r="B7" s="2"/>
      <c r="C7" s="8">
        <v>9783172</v>
      </c>
      <c r="D7" s="13">
        <v>43455</v>
      </c>
      <c r="E7" s="14">
        <v>43556</v>
      </c>
      <c r="F7" s="8"/>
      <c r="G7" s="6"/>
      <c r="H7" s="8">
        <v>1381740</v>
      </c>
    </row>
    <row r="8" spans="1:13" ht="26.25" x14ac:dyDescent="0.25">
      <c r="A8" s="2" t="s">
        <v>10</v>
      </c>
      <c r="B8" s="2" t="s">
        <v>11</v>
      </c>
      <c r="C8" s="8">
        <v>255570</v>
      </c>
      <c r="D8" s="13">
        <v>42856</v>
      </c>
      <c r="E8" s="14">
        <v>43221</v>
      </c>
      <c r="F8" s="8">
        <v>10222.800000000001</v>
      </c>
      <c r="G8" s="6"/>
      <c r="H8" s="8">
        <v>17000</v>
      </c>
    </row>
    <row r="9" spans="1:13" x14ac:dyDescent="0.25">
      <c r="A9" s="2"/>
      <c r="B9" s="2" t="s">
        <v>12</v>
      </c>
      <c r="C9" s="8">
        <v>1300000</v>
      </c>
      <c r="D9" s="13">
        <v>42736</v>
      </c>
      <c r="E9" s="14">
        <v>43252</v>
      </c>
      <c r="F9" s="8">
        <v>520000</v>
      </c>
      <c r="G9" s="6">
        <v>0.01</v>
      </c>
      <c r="H9" s="8">
        <v>13000</v>
      </c>
    </row>
    <row r="10" spans="1:13" x14ac:dyDescent="0.25">
      <c r="A10" s="2"/>
      <c r="B10" s="2" t="s">
        <v>13</v>
      </c>
      <c r="C10" s="8">
        <v>60000</v>
      </c>
      <c r="D10" s="13">
        <v>42856</v>
      </c>
      <c r="E10" s="14">
        <v>43221</v>
      </c>
      <c r="F10" s="8">
        <v>2400</v>
      </c>
      <c r="G10" s="6"/>
      <c r="H10" s="8">
        <v>37000</v>
      </c>
    </row>
    <row r="11" spans="1:13" x14ac:dyDescent="0.25">
      <c r="A11" s="2"/>
      <c r="B11" s="2" t="s">
        <v>14</v>
      </c>
      <c r="C11" s="8">
        <v>358264</v>
      </c>
      <c r="D11" s="13">
        <v>42856</v>
      </c>
      <c r="E11" s="14">
        <v>43221</v>
      </c>
      <c r="F11" s="8">
        <v>14330.56</v>
      </c>
      <c r="G11" s="6"/>
      <c r="H11" s="8">
        <v>23000</v>
      </c>
    </row>
    <row r="12" spans="1:13" x14ac:dyDescent="0.25">
      <c r="A12" s="2"/>
      <c r="B12" s="2" t="s">
        <v>15</v>
      </c>
      <c r="C12" s="8">
        <v>216895</v>
      </c>
      <c r="D12" s="13">
        <v>42856</v>
      </c>
      <c r="E12" s="14">
        <v>43221</v>
      </c>
      <c r="F12" s="8">
        <v>8675.7999999999993</v>
      </c>
      <c r="G12" s="6"/>
      <c r="H12" s="8">
        <v>23000</v>
      </c>
    </row>
    <row r="13" spans="1:13" x14ac:dyDescent="0.25">
      <c r="A13" s="2"/>
      <c r="B13" s="2" t="s">
        <v>16</v>
      </c>
      <c r="C13" s="8">
        <v>216000</v>
      </c>
      <c r="D13" s="13">
        <v>42856</v>
      </c>
      <c r="E13" s="14">
        <v>43221</v>
      </c>
      <c r="F13" s="8">
        <v>8640</v>
      </c>
      <c r="G13" s="6"/>
      <c r="H13" s="8">
        <v>40000</v>
      </c>
    </row>
    <row r="14" spans="1:13" x14ac:dyDescent="0.25">
      <c r="A14" s="2"/>
      <c r="B14" s="2" t="s">
        <v>17</v>
      </c>
      <c r="C14" s="8">
        <v>56000</v>
      </c>
      <c r="D14" s="13">
        <v>42856</v>
      </c>
      <c r="E14" s="14">
        <v>43221</v>
      </c>
      <c r="F14" s="8">
        <v>2240</v>
      </c>
      <c r="G14" s="6"/>
      <c r="H14" s="8">
        <v>40000</v>
      </c>
    </row>
    <row r="15" spans="1:13" x14ac:dyDescent="0.25">
      <c r="A15" s="2" t="s">
        <v>18</v>
      </c>
      <c r="B15" s="2" t="s">
        <v>19</v>
      </c>
      <c r="C15" s="8">
        <v>1700000</v>
      </c>
      <c r="D15" s="13">
        <v>42840</v>
      </c>
      <c r="E15" s="14">
        <v>43205</v>
      </c>
      <c r="F15" s="8">
        <v>340000</v>
      </c>
      <c r="G15" s="6">
        <v>5.3900000000000003E-2</v>
      </c>
      <c r="H15" s="8">
        <v>91630</v>
      </c>
    </row>
    <row r="16" spans="1:13" x14ac:dyDescent="0.25">
      <c r="A16" s="2"/>
      <c r="B16" s="2" t="s">
        <v>20</v>
      </c>
      <c r="C16" s="8">
        <v>400000</v>
      </c>
      <c r="D16" s="13">
        <v>42840</v>
      </c>
      <c r="E16" s="14">
        <v>43205</v>
      </c>
      <c r="F16" s="8">
        <v>80000</v>
      </c>
      <c r="G16" s="6">
        <v>5.3900000000000003E-2</v>
      </c>
      <c r="H16" s="8">
        <v>21560</v>
      </c>
    </row>
    <row r="17" spans="1:8" ht="26.25" x14ac:dyDescent="0.25">
      <c r="A17" s="2" t="s">
        <v>21</v>
      </c>
      <c r="B17" s="2" t="s">
        <v>22</v>
      </c>
      <c r="C17" s="8">
        <v>7000000</v>
      </c>
      <c r="D17" s="13">
        <v>42644</v>
      </c>
      <c r="E17" s="14">
        <v>43262</v>
      </c>
      <c r="F17" s="8">
        <v>1400000</v>
      </c>
      <c r="G17" s="6"/>
      <c r="H17" s="8">
        <v>0</v>
      </c>
    </row>
    <row r="18" spans="1:8" x14ac:dyDescent="0.25">
      <c r="A18" s="2" t="s">
        <v>23</v>
      </c>
      <c r="B18" s="2" t="s">
        <v>24</v>
      </c>
      <c r="C18" s="8">
        <v>5400000</v>
      </c>
      <c r="D18" s="13">
        <v>42186</v>
      </c>
      <c r="E18" s="14">
        <v>43221</v>
      </c>
      <c r="F18" s="8">
        <v>3240000</v>
      </c>
      <c r="G18" s="6">
        <v>0.15</v>
      </c>
      <c r="H18" s="8">
        <v>810000</v>
      </c>
    </row>
    <row r="19" spans="1:8" ht="26.25" x14ac:dyDescent="0.25">
      <c r="A19" s="2"/>
      <c r="B19" s="2" t="s">
        <v>25</v>
      </c>
      <c r="C19" s="8">
        <v>4600000</v>
      </c>
      <c r="D19" s="13">
        <v>42186</v>
      </c>
      <c r="E19" s="14">
        <v>43221</v>
      </c>
      <c r="F19" s="8">
        <v>2760000</v>
      </c>
      <c r="G19" s="6">
        <v>0.15</v>
      </c>
      <c r="H19" s="8">
        <v>690000</v>
      </c>
    </row>
    <row r="20" spans="1:8" x14ac:dyDescent="0.25">
      <c r="A20" s="2" t="s">
        <v>26</v>
      </c>
      <c r="B20" s="2" t="s">
        <v>27</v>
      </c>
      <c r="C20" s="8">
        <v>388888.88888888888</v>
      </c>
      <c r="D20" s="13">
        <v>42979</v>
      </c>
      <c r="E20" s="14">
        <v>43465</v>
      </c>
      <c r="F20" s="8">
        <v>77777.777777777781</v>
      </c>
      <c r="G20" s="6">
        <v>0</v>
      </c>
      <c r="H20" s="8">
        <v>0</v>
      </c>
    </row>
    <row r="21" spans="1:8" x14ac:dyDescent="0.25">
      <c r="A21" s="2"/>
      <c r="B21" s="2" t="s">
        <v>28</v>
      </c>
      <c r="C21" s="8">
        <v>388888.88888888888</v>
      </c>
      <c r="D21" s="13">
        <v>42979</v>
      </c>
      <c r="E21" s="14">
        <v>43465</v>
      </c>
      <c r="F21" s="8">
        <v>77777.777777777781</v>
      </c>
      <c r="G21" s="6">
        <v>0</v>
      </c>
      <c r="H21" s="8">
        <v>0</v>
      </c>
    </row>
    <row r="22" spans="1:8" x14ac:dyDescent="0.25">
      <c r="A22" s="2"/>
      <c r="B22" s="2" t="s">
        <v>29</v>
      </c>
      <c r="C22" s="8">
        <v>388888.88888888888</v>
      </c>
      <c r="D22" s="13">
        <v>42979</v>
      </c>
      <c r="E22" s="14">
        <v>43465</v>
      </c>
      <c r="F22" s="8">
        <v>77777.777777777781</v>
      </c>
      <c r="G22" s="6">
        <v>0</v>
      </c>
      <c r="H22" s="8">
        <v>0</v>
      </c>
    </row>
    <row r="23" spans="1:8" x14ac:dyDescent="0.25">
      <c r="A23" s="2"/>
      <c r="B23" s="2" t="s">
        <v>30</v>
      </c>
      <c r="C23" s="8">
        <v>388888.88888888888</v>
      </c>
      <c r="D23" s="13">
        <v>42979</v>
      </c>
      <c r="E23" s="14">
        <v>43465</v>
      </c>
      <c r="F23" s="8">
        <v>77777.777777777781</v>
      </c>
      <c r="G23" s="6">
        <v>0</v>
      </c>
      <c r="H23" s="8">
        <v>0</v>
      </c>
    </row>
    <row r="24" spans="1:8" x14ac:dyDescent="0.25">
      <c r="A24" s="2"/>
      <c r="B24" s="2" t="s">
        <v>31</v>
      </c>
      <c r="C24" s="8">
        <v>388888.88888888888</v>
      </c>
      <c r="D24" s="13">
        <v>42979</v>
      </c>
      <c r="E24" s="14">
        <v>43465</v>
      </c>
      <c r="F24" s="8">
        <v>77777.777777777781</v>
      </c>
      <c r="G24" s="6">
        <v>0</v>
      </c>
      <c r="H24" s="8">
        <v>0</v>
      </c>
    </row>
    <row r="25" spans="1:8" x14ac:dyDescent="0.25">
      <c r="A25" s="2"/>
      <c r="B25" s="2" t="s">
        <v>32</v>
      </c>
      <c r="C25" s="8">
        <v>388888.88888888888</v>
      </c>
      <c r="D25" s="13">
        <v>42979</v>
      </c>
      <c r="E25" s="14">
        <v>43465</v>
      </c>
      <c r="F25" s="8">
        <v>77777.777777777781</v>
      </c>
      <c r="G25" s="6">
        <v>0</v>
      </c>
      <c r="H25" s="8">
        <v>0</v>
      </c>
    </row>
    <row r="26" spans="1:8" x14ac:dyDescent="0.25">
      <c r="A26" s="2"/>
      <c r="B26" s="2" t="s">
        <v>33</v>
      </c>
      <c r="C26" s="8">
        <v>388888.88888888888</v>
      </c>
      <c r="D26" s="13">
        <v>42979</v>
      </c>
      <c r="E26" s="14">
        <v>43465</v>
      </c>
      <c r="F26" s="8">
        <v>77777.777777777781</v>
      </c>
      <c r="G26" s="6">
        <v>0</v>
      </c>
      <c r="H26" s="8">
        <v>0</v>
      </c>
    </row>
    <row r="27" spans="1:8" x14ac:dyDescent="0.25">
      <c r="A27" s="2"/>
      <c r="B27" s="2" t="s">
        <v>34</v>
      </c>
      <c r="C27" s="8">
        <v>388888.88888888888</v>
      </c>
      <c r="D27" s="13">
        <v>42979</v>
      </c>
      <c r="E27" s="14">
        <v>43465</v>
      </c>
      <c r="F27" s="8">
        <v>77777.777777777781</v>
      </c>
      <c r="G27" s="6">
        <v>0</v>
      </c>
      <c r="H27" s="8">
        <v>0</v>
      </c>
    </row>
    <row r="28" spans="1:8" x14ac:dyDescent="0.25">
      <c r="A28" s="2"/>
      <c r="B28" s="2" t="s">
        <v>35</v>
      </c>
      <c r="C28" s="8">
        <v>388888.88888888888</v>
      </c>
      <c r="D28" s="13">
        <v>42979</v>
      </c>
      <c r="E28" s="14">
        <v>43465</v>
      </c>
      <c r="F28" s="8">
        <v>77777.777777777781</v>
      </c>
      <c r="G28" s="6">
        <v>0</v>
      </c>
      <c r="H28" s="8">
        <v>0</v>
      </c>
    </row>
    <row r="29" spans="1:8" x14ac:dyDescent="0.25">
      <c r="A29" s="2" t="s">
        <v>36</v>
      </c>
      <c r="B29" s="2" t="s">
        <v>37</v>
      </c>
      <c r="C29" s="8">
        <v>1000000</v>
      </c>
      <c r="D29" s="13">
        <v>43101</v>
      </c>
      <c r="E29" s="14">
        <v>43344</v>
      </c>
      <c r="F29" s="8">
        <v>200000</v>
      </c>
      <c r="G29" s="6">
        <v>0</v>
      </c>
      <c r="H29" s="8">
        <v>0</v>
      </c>
    </row>
    <row r="30" spans="1:8" x14ac:dyDescent="0.25">
      <c r="A30" s="2" t="s">
        <v>38</v>
      </c>
      <c r="B30" s="2" t="s">
        <v>39</v>
      </c>
      <c r="C30" s="8">
        <v>500000</v>
      </c>
      <c r="D30" s="13">
        <v>42675</v>
      </c>
      <c r="E30" s="14">
        <v>43132</v>
      </c>
      <c r="F30" s="8">
        <v>0</v>
      </c>
      <c r="G30" s="6">
        <v>0</v>
      </c>
      <c r="H30" s="8">
        <v>0</v>
      </c>
    </row>
    <row r="31" spans="1:8" ht="26.25" x14ac:dyDescent="0.25">
      <c r="A31" s="2" t="s">
        <v>40</v>
      </c>
      <c r="B31" s="2" t="s">
        <v>41</v>
      </c>
      <c r="C31" s="8">
        <v>30000000</v>
      </c>
      <c r="D31" s="13">
        <v>43009</v>
      </c>
      <c r="E31" s="14">
        <v>43282</v>
      </c>
      <c r="F31" s="8">
        <v>2400000</v>
      </c>
      <c r="G31" s="6"/>
      <c r="H31" s="8">
        <v>1200000</v>
      </c>
    </row>
    <row r="32" spans="1:8" ht="26.25" x14ac:dyDescent="0.25">
      <c r="A32" s="2" t="s">
        <v>42</v>
      </c>
      <c r="B32" s="2" t="s">
        <v>43</v>
      </c>
      <c r="C32" s="8">
        <v>1500000</v>
      </c>
      <c r="D32" s="13">
        <v>42736</v>
      </c>
      <c r="E32" s="14">
        <v>43435</v>
      </c>
      <c r="F32" s="8">
        <v>0</v>
      </c>
      <c r="G32" s="6">
        <v>0</v>
      </c>
      <c r="H32" s="8">
        <v>0</v>
      </c>
    </row>
    <row r="33" spans="1:8" ht="26.25" x14ac:dyDescent="0.25">
      <c r="A33" s="2" t="s">
        <v>44</v>
      </c>
      <c r="B33" s="2" t="s">
        <v>45</v>
      </c>
      <c r="C33" s="8">
        <v>4700000</v>
      </c>
      <c r="D33" s="13">
        <v>42705</v>
      </c>
      <c r="E33" s="14">
        <v>43191</v>
      </c>
      <c r="F33" s="8">
        <v>188000</v>
      </c>
      <c r="G33" s="6">
        <v>0.21</v>
      </c>
      <c r="H33" s="8">
        <v>987000</v>
      </c>
    </row>
    <row r="34" spans="1:8" x14ac:dyDescent="0.25">
      <c r="A34" s="2"/>
      <c r="B34" s="2" t="s">
        <v>46</v>
      </c>
      <c r="C34" s="8">
        <v>3600000</v>
      </c>
      <c r="D34" s="13">
        <v>42705</v>
      </c>
      <c r="E34" s="14">
        <v>43344</v>
      </c>
      <c r="F34" s="8">
        <v>144000</v>
      </c>
      <c r="G34" s="6">
        <v>0.27800000000000002</v>
      </c>
      <c r="H34" s="8">
        <v>1000800.0000000001</v>
      </c>
    </row>
    <row r="35" spans="1:8" x14ac:dyDescent="0.25">
      <c r="A35" s="2" t="s">
        <v>47</v>
      </c>
      <c r="B35" s="2" t="s">
        <v>48</v>
      </c>
      <c r="C35" s="8">
        <v>370000</v>
      </c>
      <c r="D35" s="13">
        <v>43120</v>
      </c>
      <c r="E35" s="14">
        <v>43435</v>
      </c>
      <c r="F35" s="8">
        <v>29600</v>
      </c>
      <c r="G35" s="6">
        <v>7.0000000000000007E-2</v>
      </c>
      <c r="H35" s="8">
        <v>25900.000000000004</v>
      </c>
    </row>
    <row r="36" spans="1:8" x14ac:dyDescent="0.25">
      <c r="A36" s="2" t="s">
        <v>49</v>
      </c>
      <c r="B36" s="2" t="s">
        <v>50</v>
      </c>
      <c r="C36" s="8">
        <v>80000</v>
      </c>
      <c r="D36" s="13">
        <v>42856</v>
      </c>
      <c r="E36" s="14">
        <v>43313</v>
      </c>
      <c r="F36" s="8">
        <v>0</v>
      </c>
      <c r="G36" s="6">
        <v>0</v>
      </c>
      <c r="H36" s="8">
        <v>0</v>
      </c>
    </row>
    <row r="37" spans="1:8" x14ac:dyDescent="0.25">
      <c r="A37" s="2"/>
      <c r="B37" s="2" t="s">
        <v>51</v>
      </c>
      <c r="C37" s="8">
        <v>120000</v>
      </c>
      <c r="D37" s="13">
        <v>42856</v>
      </c>
      <c r="E37" s="14">
        <v>43313</v>
      </c>
      <c r="F37" s="8">
        <v>0</v>
      </c>
      <c r="G37" s="6"/>
      <c r="H37" s="8">
        <v>40000</v>
      </c>
    </row>
    <row r="38" spans="1:8" hidden="1" x14ac:dyDescent="0.25">
      <c r="A38" s="1" t="s">
        <v>52</v>
      </c>
      <c r="B38" s="1" t="s">
        <v>53</v>
      </c>
      <c r="C38" s="8">
        <v>15200000</v>
      </c>
      <c r="D38" s="3">
        <v>43132</v>
      </c>
      <c r="E38" s="4">
        <v>43244</v>
      </c>
      <c r="F38" s="5">
        <v>3040000</v>
      </c>
      <c r="H38" s="5">
        <v>0</v>
      </c>
    </row>
    <row r="39" spans="1:8" hidden="1" x14ac:dyDescent="0.25">
      <c r="A39" s="1"/>
      <c r="B39" s="1" t="s">
        <v>54</v>
      </c>
      <c r="C39" s="8">
        <v>1681000</v>
      </c>
      <c r="D39" s="3">
        <v>43132</v>
      </c>
      <c r="E39" s="4">
        <v>43244</v>
      </c>
      <c r="F39" s="5">
        <v>336200</v>
      </c>
      <c r="H39" s="5">
        <v>0</v>
      </c>
    </row>
    <row r="40" spans="1:8" hidden="1" x14ac:dyDescent="0.25">
      <c r="A40" s="1" t="s">
        <v>55</v>
      </c>
      <c r="B40" s="1" t="s">
        <v>56</v>
      </c>
      <c r="C40" s="8">
        <v>2600000</v>
      </c>
      <c r="D40" s="3">
        <v>43132</v>
      </c>
      <c r="E40" s="4">
        <v>43244</v>
      </c>
      <c r="F40" s="5">
        <v>520000</v>
      </c>
      <c r="H40" s="5">
        <v>0</v>
      </c>
    </row>
    <row r="41" spans="1:8" x14ac:dyDescent="0.25">
      <c r="A41" s="10" t="s">
        <v>63</v>
      </c>
      <c r="B41" s="10"/>
      <c r="C41" s="11"/>
      <c r="D41" s="10"/>
      <c r="E41" s="10"/>
      <c r="F41" s="12">
        <f>SUM(F3:F37)</f>
        <v>16220109.160000002</v>
      </c>
      <c r="G41" s="10"/>
      <c r="H41" s="12">
        <f>SUM(H3:H37)</f>
        <v>11526540</v>
      </c>
    </row>
    <row r="43" spans="1:8" x14ac:dyDescent="0.25">
      <c r="A43" t="s">
        <v>61</v>
      </c>
    </row>
    <row r="44" spans="1:8" x14ac:dyDescent="0.25">
      <c r="A44" t="s">
        <v>62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8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Sørensen</dc:creator>
  <cp:lastModifiedBy>Thomas Sørensen</cp:lastModifiedBy>
  <cp:lastPrinted>2019-02-18T13:02:10Z</cp:lastPrinted>
  <dcterms:created xsi:type="dcterms:W3CDTF">2019-02-18T11:09:46Z</dcterms:created>
  <dcterms:modified xsi:type="dcterms:W3CDTF">2019-03-04T13:09:20Z</dcterms:modified>
</cp:coreProperties>
</file>